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'Лист1'!$A$1:$J$47</definedName>
  </definedNames>
  <calcPr fullCalcOnLoad="1"/>
</workbook>
</file>

<file path=xl/sharedStrings.xml><?xml version="1.0" encoding="utf-8"?>
<sst xmlns="http://schemas.openxmlformats.org/spreadsheetml/2006/main" count="110" uniqueCount="92">
  <si>
    <t xml:space="preserve">  ПРАЙС-ЗАКАЗ</t>
  </si>
  <si>
    <t>адрес издательства</t>
  </si>
  <si>
    <t>119002 Москва, а/я 9</t>
  </si>
  <si>
    <t xml:space="preserve">    тел.
[код России](495) 585-0-587</t>
  </si>
  <si>
    <r>
      <t xml:space="preserve">        е-mail  </t>
    </r>
    <r>
      <rPr>
        <b/>
        <i/>
        <sz val="10"/>
        <color indexed="21"/>
        <rFont val="Arial Cyr"/>
        <family val="0"/>
      </rPr>
      <t>zakaz10@narod.ru</t>
    </r>
  </si>
  <si>
    <t xml:space="preserve">   моб. тел.
[код России](926)236-71-78</t>
  </si>
  <si>
    <t>координатор отдела книгораспространения</t>
  </si>
  <si>
    <t>проставьте в графе "заказ" количества книг</t>
  </si>
  <si>
    <t>Цыплаков Петр Николаевич</t>
  </si>
  <si>
    <t>обсчет заказа произойдет автоматически</t>
  </si>
  <si>
    <t>N</t>
  </si>
  <si>
    <t>Автор</t>
  </si>
  <si>
    <t>Название книги</t>
  </si>
  <si>
    <t>Издатель-ство</t>
  </si>
  <si>
    <t>Год издания</t>
  </si>
  <si>
    <t>вес (г)</t>
  </si>
  <si>
    <t>Цена (руб)</t>
  </si>
  <si>
    <t>заказ к-во</t>
  </si>
  <si>
    <t>Цена позиции</t>
  </si>
  <si>
    <t>1</t>
  </si>
  <si>
    <t>Щедровицкий Д.В.</t>
  </si>
  <si>
    <t>Теревинф</t>
  </si>
  <si>
    <t>2</t>
  </si>
  <si>
    <t>3</t>
  </si>
  <si>
    <t>Щедровицкий Д. В.</t>
  </si>
  <si>
    <t>Оклик</t>
  </si>
  <si>
    <t>4</t>
  </si>
  <si>
    <t>5</t>
  </si>
  <si>
    <t>Гжесик Юлиан</t>
  </si>
  <si>
    <t>Возвращение (о возвращении евреев в Святую Землю, факты и анализ сбывшихся пророчеств)</t>
  </si>
  <si>
    <t>6</t>
  </si>
  <si>
    <t>Мой дом - бесконечность (лирика, духовная поэзия)</t>
  </si>
  <si>
    <t>Молодая гвардия</t>
  </si>
  <si>
    <t>7</t>
  </si>
  <si>
    <t>Степанян. Е. Г.</t>
  </si>
  <si>
    <t>Царь Манассия (эпическая истрико-религиозная поэзия)</t>
  </si>
  <si>
    <t>8</t>
  </si>
  <si>
    <t>Стерн Д.</t>
  </si>
  <si>
    <t>Комментарий к еврейскому Новому Завету</t>
  </si>
  <si>
    <t>Силоам</t>
  </si>
  <si>
    <t>9</t>
  </si>
  <si>
    <t>Щедровицкий Д.В., сост.</t>
  </si>
  <si>
    <t>Издательский дом Ш. Амонашвили</t>
  </si>
  <si>
    <t>10</t>
  </si>
  <si>
    <t>11</t>
  </si>
  <si>
    <t>12</t>
  </si>
  <si>
    <t>13</t>
  </si>
  <si>
    <t>Фрикке В.</t>
  </si>
  <si>
    <t>Кто осудил Иисуса?
Точка зрения юриста</t>
  </si>
  <si>
    <t>14</t>
  </si>
  <si>
    <t>Итого заказано</t>
  </si>
  <si>
    <t>книг</t>
  </si>
  <si>
    <t>рублей</t>
  </si>
  <si>
    <t>ПРОСТАВЬТЕ КОЛИЧЕСТВА ЗАКАЗЫВАЕМЫХ КНИГ, ЗАПОЛНИТЕ НИЖЕПРИВОДИМУЮ ТАБЛИЦУ,</t>
  </si>
  <si>
    <r>
      <t xml:space="preserve">СОХРАНИТЕ ДАННЫЙ ФАЙЛ И ВЫШЛИТЕ ЕГО НА </t>
    </r>
    <r>
      <rPr>
        <b/>
        <sz val="10"/>
        <color indexed="21"/>
        <rFont val="Arial Cyr"/>
        <family val="0"/>
      </rPr>
      <t>zakaz10@narod.ru</t>
    </r>
    <r>
      <rPr>
        <b/>
        <sz val="10"/>
        <color indexed="10"/>
        <rFont val="Arial Cyr"/>
        <family val="0"/>
      </rPr>
      <t xml:space="preserve"> С ПОМЕТКОЙ </t>
    </r>
    <r>
      <rPr>
        <b/>
        <sz val="10"/>
        <color indexed="62"/>
        <rFont val="Arial Cyr"/>
        <family val="0"/>
      </rPr>
      <t>"ЗАКАЗ КНИГ"</t>
    </r>
  </si>
  <si>
    <t xml:space="preserve">   уточнена в нашем ответном письме.</t>
  </si>
  <si>
    <t>Индекс</t>
  </si>
  <si>
    <t>Страна:</t>
  </si>
  <si>
    <t>Город:</t>
  </si>
  <si>
    <t>Улица:</t>
  </si>
  <si>
    <t>Дом:</t>
  </si>
  <si>
    <t>Фамилия И. О.</t>
  </si>
  <si>
    <t xml:space="preserve">    адрес эл. почты</t>
  </si>
  <si>
    <t>телефон (если есть)</t>
  </si>
  <si>
    <t>Степанян Е. Г.</t>
  </si>
  <si>
    <t>15</t>
  </si>
  <si>
    <t>Царский выбор. (Исторический роман-драма c глубоким духовным подтекстом)</t>
  </si>
  <si>
    <t xml:space="preserve">  Издательство «Теревинф»</t>
  </si>
  <si>
    <t xml:space="preserve">   http://fcr.russianpost.ru/autotarif/Selautotarif.aspx</t>
  </si>
  <si>
    <r>
      <t xml:space="preserve">с 50% надбавкой для </t>
    </r>
    <r>
      <rPr>
        <b/>
        <sz val="10"/>
        <color indexed="14"/>
        <rFont val="Arial Cyr"/>
        <family val="0"/>
      </rPr>
      <t>Дальнего Зарубежья</t>
    </r>
    <r>
      <rPr>
        <b/>
        <sz val="10"/>
        <color indexed="62"/>
        <rFont val="Arial Cyr"/>
        <family val="0"/>
      </rPr>
      <t xml:space="preserve"> (все страны, кроме бывших стран Советского Союза)</t>
    </r>
  </si>
  <si>
    <t xml:space="preserve">   исходя   из   веса   заказа</t>
  </si>
  <si>
    <t>гр.  на</t>
  </si>
  <si>
    <r>
      <t xml:space="preserve">                                                   Для </t>
    </r>
    <r>
      <rPr>
        <b/>
        <sz val="10"/>
        <color indexed="14"/>
        <rFont val="Arial Cyr"/>
        <family val="0"/>
      </rPr>
      <t>России и Ближнего Зарубежья</t>
    </r>
    <r>
      <rPr>
        <b/>
        <sz val="10"/>
        <color indexed="62"/>
        <rFont val="Arial Cyr"/>
        <family val="0"/>
      </rPr>
      <t xml:space="preserve"> на сумму</t>
    </r>
  </si>
  <si>
    <t xml:space="preserve">      Предварительно вы можете оценить ее,</t>
  </si>
  <si>
    <r>
      <t xml:space="preserve">Надбавка на почтовую доставку внутри России 
</t>
    </r>
    <r>
      <rPr>
        <b/>
        <sz val="9"/>
        <color indexed="62"/>
        <rFont val="Arial Cyr"/>
        <family val="0"/>
      </rPr>
      <t xml:space="preserve">(при заказе до 500р. — </t>
    </r>
    <r>
      <rPr>
        <b/>
        <sz val="9"/>
        <color indexed="20"/>
        <rFont val="Arial Cyr"/>
        <family val="0"/>
      </rPr>
      <t>25%</t>
    </r>
    <r>
      <rPr>
        <b/>
        <sz val="9"/>
        <color indexed="62"/>
        <rFont val="Arial Cyr"/>
        <family val="0"/>
      </rPr>
      <t xml:space="preserve">;  501р-1000 р. — </t>
    </r>
    <r>
      <rPr>
        <b/>
        <sz val="9"/>
        <color indexed="20"/>
        <rFont val="Arial Cyr"/>
        <family val="0"/>
      </rPr>
      <t>20%</t>
    </r>
    <r>
      <rPr>
        <b/>
        <sz val="9"/>
        <color indexed="62"/>
        <rFont val="Arial Cyr"/>
        <family val="0"/>
      </rPr>
      <t xml:space="preserve">;  1001-3000р. — </t>
    </r>
    <r>
      <rPr>
        <b/>
        <sz val="9"/>
        <color indexed="20"/>
        <rFont val="Arial Cyr"/>
        <family val="0"/>
      </rPr>
      <t>15%</t>
    </r>
    <r>
      <rPr>
        <b/>
        <sz val="9"/>
        <color indexed="62"/>
        <rFont val="Arial Cyr"/>
        <family val="0"/>
      </rPr>
      <t xml:space="preserve">;  3-20 тыс. р — </t>
    </r>
    <r>
      <rPr>
        <b/>
        <sz val="9"/>
        <color indexed="20"/>
        <rFont val="Arial Cyr"/>
        <family val="0"/>
      </rPr>
      <t>10%</t>
    </r>
    <r>
      <rPr>
        <b/>
        <sz val="9"/>
        <color indexed="62"/>
        <rFont val="Arial Cyr"/>
        <family val="0"/>
      </rPr>
      <t xml:space="preserve">;  &gt; 20 тыс. р. — </t>
    </r>
    <r>
      <rPr>
        <b/>
        <sz val="9"/>
        <color indexed="20"/>
        <rFont val="Arial Cyr"/>
        <family val="0"/>
      </rPr>
      <t>5%</t>
    </r>
    <r>
      <rPr>
        <b/>
        <sz val="9"/>
        <color indexed="62"/>
        <rFont val="Arial Cyr"/>
        <family val="0"/>
      </rPr>
      <t>)</t>
    </r>
  </si>
  <si>
    <r>
      <t xml:space="preserve">   сложив </t>
    </r>
    <r>
      <rPr>
        <b/>
        <sz val="10"/>
        <color indexed="49"/>
        <rFont val="Arial Cyr"/>
        <family val="0"/>
      </rPr>
      <t>сумму заказа</t>
    </r>
    <r>
      <rPr>
        <b/>
        <sz val="10"/>
        <color indexed="57"/>
        <rFont val="Arial Cyr"/>
        <family val="0"/>
      </rPr>
      <t xml:space="preserve"> со </t>
    </r>
    <r>
      <rPr>
        <b/>
        <sz val="10"/>
        <color indexed="49"/>
        <rFont val="Arial Cyr"/>
        <family val="0"/>
      </rPr>
      <t>стоимостью доставки</t>
    </r>
  </si>
  <si>
    <r>
      <t xml:space="preserve">      </t>
    </r>
    <r>
      <rPr>
        <b/>
        <sz val="10"/>
        <color indexed="49"/>
        <rFont val="Arial Cyr"/>
        <family val="0"/>
      </rPr>
      <t>Стоимость доставки</t>
    </r>
    <r>
      <rPr>
        <b/>
        <sz val="10"/>
        <color indexed="57"/>
        <rFont val="Arial Cyr"/>
        <family val="0"/>
      </rPr>
      <t xml:space="preserve"> Вы можете рассчитать,</t>
    </r>
  </si>
  <si>
    <r>
      <t xml:space="preserve">       </t>
    </r>
    <r>
      <rPr>
        <b/>
        <i/>
        <sz val="10"/>
        <color indexed="62"/>
        <rFont val="Arial Cyr"/>
        <family val="0"/>
      </rPr>
      <t>ИТОГО</t>
    </r>
    <r>
      <rPr>
        <b/>
        <i/>
        <sz val="10"/>
        <color indexed="14"/>
        <rFont val="Arial Cyr"/>
        <family val="0"/>
      </rPr>
      <t xml:space="preserve"> ПОЛНАЯ СТОИМОСТЬ ЗАКАЗА ДЛЯ РОССИЙСКИХ ЗАКАЗЧИКОВ</t>
    </r>
  </si>
  <si>
    <t xml:space="preserve">   заказной бандеролью из Москвы к Вам</t>
  </si>
  <si>
    <t>для пересчета в $ — курс доллара здесь</t>
  </si>
  <si>
    <r>
      <t xml:space="preserve">      Полная стоимость заказа </t>
    </r>
    <r>
      <rPr>
        <b/>
        <sz val="10"/>
        <color indexed="49"/>
        <rFont val="Arial Cyr"/>
        <family val="0"/>
      </rPr>
      <t>для Зарубежья</t>
    </r>
    <r>
      <rPr>
        <b/>
        <sz val="10"/>
        <color indexed="57"/>
        <rFont val="Arial Cyr"/>
        <family val="0"/>
      </rPr>
      <t xml:space="preserve"> будет</t>
    </r>
  </si>
  <si>
    <t>Джалаладдин Руми</t>
  </si>
  <si>
    <t>Дорога превращений (суфийские притчи,  поэтич. перевод и духовн. коммент. к каждой Д. Щедровицкого)</t>
  </si>
  <si>
    <t>Из восьми книг (лирика, духовная поэзия)</t>
  </si>
  <si>
    <t>Сковорода (подборка сочинений Григория Сковороды, философия поиска своего занятия, предназначения в жизни, соответствующего небесному призванию души)</t>
  </si>
  <si>
    <t>Дэвид Фридман</t>
  </si>
  <si>
    <t>Иисус и апостолы исполняли Тору</t>
  </si>
  <si>
    <t>Сияющий Коран. Взгляд библеиста (сравнительный анализ и выявление единых духовных оснований двух учений, Библии и Корана)</t>
  </si>
  <si>
    <t>И сказал Господь Моисею (основные грани еврейской мысли и мировоззрения в подборке текстов иудейских авторов, с вводными пояснениями Д. Щедровицкого )</t>
  </si>
  <si>
    <t>Пророчества книги Даниила 597 г. до н. э. - 2240 г. н. э. (анализ того, как сбывались и могут сбыться пророчества Даниила)</t>
  </si>
  <si>
    <t>Беседы о Книге Иова (последов. комментарий к Книге Иова, сравнительный анализ философий страдания, смысла жизни человека пред Богом, изложенных в ней)</t>
  </si>
  <si>
    <t>Введение в Ветхий Завет. Пятикнижие Моисеево, 4-е изд. (последов. комментарий, выявление новозаветного смысла ветхозаветных образов)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</si>
</sst>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8"/>
      <color indexed="62"/>
      <name val="Arial Cyr"/>
      <family val="2"/>
    </font>
    <font>
      <sz val="10"/>
      <color indexed="62"/>
      <name val="Arial Cyr"/>
      <family val="2"/>
    </font>
    <font>
      <b/>
      <sz val="12"/>
      <color indexed="21"/>
      <name val="Arial Cyr"/>
      <family val="0"/>
    </font>
    <font>
      <b/>
      <sz val="9"/>
      <color indexed="21"/>
      <name val="Arial Cyr"/>
      <family val="0"/>
    </font>
    <font>
      <b/>
      <sz val="10"/>
      <color indexed="21"/>
      <name val="Arial Cyr"/>
      <family val="0"/>
    </font>
    <font>
      <b/>
      <i/>
      <sz val="8"/>
      <color indexed="18"/>
      <name val="Arial Cyr"/>
      <family val="0"/>
    </font>
    <font>
      <sz val="10"/>
      <color indexed="18"/>
      <name val="Arial"/>
      <family val="0"/>
    </font>
    <font>
      <i/>
      <sz val="10"/>
      <color indexed="21"/>
      <name val="Arial Cyr"/>
      <family val="0"/>
    </font>
    <font>
      <b/>
      <i/>
      <sz val="10"/>
      <color indexed="21"/>
      <name val="Arial Cyr"/>
      <family val="0"/>
    </font>
    <font>
      <sz val="10"/>
      <color indexed="21"/>
      <name val="Arial Cyr"/>
      <family val="0"/>
    </font>
    <font>
      <b/>
      <sz val="10"/>
      <color indexed="10"/>
      <name val="Arial Cyr"/>
      <family val="0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b/>
      <sz val="9"/>
      <color indexed="62"/>
      <name val="Arial Cyr"/>
      <family val="0"/>
    </font>
    <font>
      <sz val="8"/>
      <name val="Arial Cyr"/>
      <family val="0"/>
    </font>
    <font>
      <b/>
      <i/>
      <sz val="10"/>
      <color indexed="40"/>
      <name val="Arial Cyr"/>
      <family val="0"/>
    </font>
    <font>
      <b/>
      <sz val="10"/>
      <color indexed="14"/>
      <name val="Arial Cyr"/>
      <family val="0"/>
    </font>
    <font>
      <b/>
      <sz val="10"/>
      <name val="Arial Cyr"/>
      <family val="0"/>
    </font>
    <font>
      <b/>
      <sz val="10"/>
      <color indexed="49"/>
      <name val="Arial Cyr"/>
      <family val="0"/>
    </font>
    <font>
      <u val="single"/>
      <sz val="10"/>
      <color indexed="12"/>
      <name val="Arial Cyr"/>
      <family val="0"/>
    </font>
    <font>
      <sz val="10"/>
      <color indexed="9"/>
      <name val="Arial Cyr"/>
      <family val="0"/>
    </font>
    <font>
      <b/>
      <i/>
      <sz val="10"/>
      <color indexed="14"/>
      <name val="Arial Cyr"/>
      <family val="0"/>
    </font>
    <font>
      <b/>
      <sz val="9"/>
      <color indexed="2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62"/>
      <name val="Arial Cyr"/>
      <family val="0"/>
    </font>
    <font>
      <u val="single"/>
      <sz val="10"/>
      <name val="Arial Cyr"/>
      <family val="0"/>
    </font>
    <font>
      <b/>
      <sz val="10"/>
      <color indexed="17"/>
      <name val="Arial Cyr"/>
      <family val="0"/>
    </font>
    <font>
      <b/>
      <sz val="10"/>
      <color indexed="57"/>
      <name val="Arial Cyr"/>
      <family val="0"/>
    </font>
    <font>
      <sz val="10"/>
      <color indexed="57"/>
      <name val="Arial Cyr"/>
      <family val="0"/>
    </font>
    <font>
      <u val="single"/>
      <sz val="10"/>
      <color indexed="57"/>
      <name val="Arial Cyr"/>
      <family val="0"/>
    </font>
    <font>
      <b/>
      <sz val="9"/>
      <color indexed="57"/>
      <name val="Arial Cyr"/>
      <family val="0"/>
    </font>
    <font>
      <sz val="10"/>
      <color indexed="49"/>
      <name val="Arial Cyr"/>
      <family val="0"/>
    </font>
    <font>
      <b/>
      <i/>
      <sz val="10"/>
      <color indexed="6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1" fillId="0" borderId="1" xfId="15" applyFont="1" applyBorder="1" applyAlignment="1" applyProtection="1">
      <alignment horizontal="center" vertical="center" wrapText="1"/>
      <protection locked="0"/>
    </xf>
    <xf numFmtId="0" fontId="13" fillId="0" borderId="1" xfId="15" applyFont="1" applyBorder="1" applyAlignment="1" applyProtection="1">
      <alignment horizontal="center" vertical="center" wrapText="1"/>
      <protection hidden="1"/>
    </xf>
    <xf numFmtId="0" fontId="5" fillId="0" borderId="1" xfId="15" applyFont="1" applyBorder="1" applyAlignment="1" applyProtection="1">
      <alignment horizontal="center" vertical="center"/>
      <protection hidden="1"/>
    </xf>
    <xf numFmtId="0" fontId="16" fillId="0" borderId="1" xfId="15" applyFont="1" applyBorder="1" applyAlignment="1" applyProtection="1">
      <alignment horizontal="center" vertical="center"/>
      <protection hidden="1"/>
    </xf>
    <xf numFmtId="0" fontId="12" fillId="0" borderId="1" xfId="15" applyFont="1" applyBorder="1" applyAlignment="1" applyProtection="1">
      <alignment horizontal="center" vertical="center"/>
      <protection hidden="1"/>
    </xf>
    <xf numFmtId="0" fontId="12" fillId="0" borderId="2" xfId="15" applyFont="1" applyBorder="1" applyAlignment="1" applyProtection="1">
      <alignment horizontal="center" vertical="center"/>
      <protection hidden="1"/>
    </xf>
    <xf numFmtId="0" fontId="11" fillId="0" borderId="1" xfId="15" applyFont="1" applyBorder="1" applyAlignment="1" applyProtection="1">
      <alignment horizontal="center" vertical="center"/>
      <protection hidden="1"/>
    </xf>
    <xf numFmtId="0" fontId="12" fillId="0" borderId="0" xfId="15" applyFont="1" applyBorder="1" applyAlignment="1" applyProtection="1">
      <alignment horizontal="center" vertical="center"/>
      <protection hidden="1"/>
    </xf>
    <xf numFmtId="0" fontId="11" fillId="0" borderId="0" xfId="15" applyFont="1" applyBorder="1" applyAlignment="1" applyProtection="1">
      <alignment horizontal="center" vertical="center"/>
      <protection hidden="1"/>
    </xf>
    <xf numFmtId="0" fontId="18" fillId="0" borderId="0" xfId="1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49" fontId="1" fillId="0" borderId="0" xfId="15" applyNumberFormat="1" applyFont="1" applyBorder="1" applyAlignment="1" applyProtection="1">
      <alignment horizontal="left" vertical="center"/>
      <protection hidden="1"/>
    </xf>
    <xf numFmtId="0" fontId="1" fillId="0" borderId="0" xfId="15" applyFont="1" applyBorder="1" applyAlignment="1" applyProtection="1">
      <alignment vertical="center"/>
      <protection hidden="1"/>
    </xf>
    <xf numFmtId="0" fontId="2" fillId="0" borderId="0" xfId="15" applyFont="1" applyBorder="1" applyAlignment="1" applyProtection="1">
      <alignment horizontal="center" vertical="center" wrapText="1"/>
      <protection hidden="1"/>
    </xf>
    <xf numFmtId="0" fontId="0" fillId="0" borderId="0" xfId="15" applyBorder="1" applyAlignment="1" applyProtection="1">
      <alignment horizontal="center" vertical="center" wrapText="1"/>
      <protection hidden="1"/>
    </xf>
    <xf numFmtId="0" fontId="0" fillId="0" borderId="0" xfId="15" applyBorder="1" applyAlignment="1" applyProtection="1">
      <alignment horizontal="center" vertical="center"/>
      <protection hidden="1"/>
    </xf>
    <xf numFmtId="49" fontId="0" fillId="0" borderId="0" xfId="15" applyNumberFormat="1" applyBorder="1" applyAlignment="1" applyProtection="1">
      <alignment horizontal="center" vertical="center"/>
      <protection hidden="1"/>
    </xf>
    <xf numFmtId="0" fontId="3" fillId="0" borderId="0" xfId="15" applyFont="1" applyBorder="1" applyAlignment="1" applyProtection="1">
      <alignment horizontal="left" vertical="center"/>
      <protection hidden="1"/>
    </xf>
    <xf numFmtId="14" fontId="0" fillId="0" borderId="0" xfId="15" applyNumberFormat="1" applyBorder="1" applyAlignment="1" applyProtection="1">
      <alignment horizontal="center" vertical="center" wrapText="1"/>
      <protection hidden="1"/>
    </xf>
    <xf numFmtId="0" fontId="4" fillId="0" borderId="0" xfId="15" applyFont="1" applyBorder="1" applyAlignment="1" applyProtection="1">
      <alignment horizontal="center" vertical="center"/>
      <protection hidden="1"/>
    </xf>
    <xf numFmtId="0" fontId="5" fillId="0" borderId="0" xfId="15" applyFont="1" applyBorder="1" applyAlignment="1" applyProtection="1">
      <alignment horizontal="center" vertical="center" wrapText="1"/>
      <protection hidden="1"/>
    </xf>
    <xf numFmtId="0" fontId="8" fillId="0" borderId="0" xfId="15" applyFont="1" applyBorder="1" applyAlignment="1" applyProtection="1">
      <alignment horizontal="left" vertical="center" wrapText="1"/>
      <protection hidden="1"/>
    </xf>
    <xf numFmtId="14" fontId="0" fillId="0" borderId="0" xfId="15" applyNumberFormat="1" applyBorder="1" applyAlignment="1" applyProtection="1">
      <alignment horizontal="left" vertical="center" wrapText="1"/>
      <protection hidden="1"/>
    </xf>
    <xf numFmtId="0" fontId="0" fillId="0" borderId="0" xfId="15" applyBorder="1" applyAlignment="1" applyProtection="1">
      <alignment horizontal="left" vertical="center"/>
      <protection hidden="1"/>
    </xf>
    <xf numFmtId="0" fontId="0" fillId="0" borderId="0" xfId="15" applyBorder="1" applyAlignment="1" applyProtection="1">
      <alignment horizontal="left" vertical="center" wrapText="1"/>
      <protection hidden="1"/>
    </xf>
    <xf numFmtId="0" fontId="10" fillId="0" borderId="0" xfId="15" applyFont="1" applyBorder="1" applyAlignment="1" applyProtection="1">
      <alignment horizontal="center" vertical="center" wrapText="1"/>
      <protection hidden="1"/>
    </xf>
    <xf numFmtId="14" fontId="11" fillId="0" borderId="0" xfId="15" applyNumberFormat="1" applyFont="1" applyBorder="1" applyAlignment="1" applyProtection="1">
      <alignment horizontal="left" vertical="center"/>
      <protection hidden="1"/>
    </xf>
    <xf numFmtId="0" fontId="9" fillId="0" borderId="0" xfId="15" applyFont="1" applyBorder="1" applyAlignment="1" applyProtection="1">
      <alignment horizontal="center" vertical="center" wrapText="1"/>
      <protection hidden="1"/>
    </xf>
    <xf numFmtId="49" fontId="12" fillId="0" borderId="1" xfId="15" applyNumberFormat="1" applyFont="1" applyBorder="1" applyAlignment="1" applyProtection="1">
      <alignment horizontal="center" vertical="center"/>
      <protection hidden="1"/>
    </xf>
    <xf numFmtId="0" fontId="12" fillId="0" borderId="1" xfId="15" applyFont="1" applyBorder="1" applyAlignment="1" applyProtection="1">
      <alignment horizontal="center" vertical="center" wrapText="1"/>
      <protection hidden="1"/>
    </xf>
    <xf numFmtId="0" fontId="14" fillId="0" borderId="1" xfId="15" applyFont="1" applyBorder="1" applyAlignment="1" applyProtection="1">
      <alignment horizontal="center" vertical="center" wrapText="1"/>
      <protection hidden="1"/>
    </xf>
    <xf numFmtId="0" fontId="11" fillId="0" borderId="1" xfId="15" applyFont="1" applyBorder="1" applyAlignment="1" applyProtection="1">
      <alignment horizontal="center" vertical="center" wrapText="1"/>
      <protection hidden="1"/>
    </xf>
    <xf numFmtId="49" fontId="0" fillId="0" borderId="1" xfId="15" applyNumberFormat="1" applyBorder="1" applyAlignment="1" applyProtection="1">
      <alignment horizontal="center" vertical="center"/>
      <protection hidden="1"/>
    </xf>
    <xf numFmtId="0" fontId="0" fillId="0" borderId="1" xfId="15" applyBorder="1" applyAlignment="1" applyProtection="1">
      <alignment horizontal="center" vertical="center" wrapText="1"/>
      <protection hidden="1"/>
    </xf>
    <xf numFmtId="0" fontId="5" fillId="0" borderId="1" xfId="15" applyFont="1" applyBorder="1" applyAlignment="1" applyProtection="1">
      <alignment horizontal="center" vertical="center" wrapText="1"/>
      <protection hidden="1"/>
    </xf>
    <xf numFmtId="0" fontId="15" fillId="0" borderId="1" xfId="15" applyFont="1" applyBorder="1" applyAlignment="1" applyProtection="1">
      <alignment horizontal="center" vertical="center" wrapText="1"/>
      <protection hidden="1"/>
    </xf>
    <xf numFmtId="0" fontId="0" fillId="0" borderId="1" xfId="15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0" xfId="15" applyFont="1" applyBorder="1" applyAlignment="1" applyProtection="1">
      <alignment horizontal="left" vertical="center"/>
      <protection hidden="1"/>
    </xf>
    <xf numFmtId="0" fontId="18" fillId="0" borderId="0" xfId="15" applyFont="1" applyBorder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6" xfId="0" applyFont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7" xfId="0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" xfId="15" applyNumberFormat="1" applyFont="1" applyBorder="1" applyAlignment="1" applyProtection="1">
      <alignment horizontal="center" vertical="center"/>
      <protection hidden="1"/>
    </xf>
    <xf numFmtId="0" fontId="0" fillId="0" borderId="1" xfId="15" applyFont="1" applyBorder="1" applyAlignment="1" applyProtection="1">
      <alignment horizontal="center" vertical="center" wrapText="1"/>
      <protection hidden="1"/>
    </xf>
    <xf numFmtId="0" fontId="18" fillId="0" borderId="1" xfId="15" applyFont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0" xfId="15" applyFont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9" fillId="0" borderId="0" xfId="0" applyFont="1" applyFill="1" applyAlignment="1">
      <alignment/>
    </xf>
    <xf numFmtId="0" fontId="25" fillId="0" borderId="13" xfId="16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right"/>
      <protection locked="0"/>
    </xf>
    <xf numFmtId="0" fontId="6" fillId="0" borderId="0" xfId="15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6" fillId="0" borderId="0" xfId="15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</cellXfs>
  <cellStyles count="9">
    <cellStyle name="Normal" xfId="0"/>
    <cellStyle name="Normal_Shee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andex.ru/s/1.html" TargetMode="External" /><Relationship Id="rId2" Type="http://schemas.openxmlformats.org/officeDocument/2006/relationships/hyperlink" Target="http://www.yandex.ru/s/1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6.375" style="0" customWidth="1"/>
    <col min="2" max="2" width="3.25390625" style="0" customWidth="1"/>
    <col min="3" max="3" width="19.25390625" style="0" customWidth="1"/>
    <col min="4" max="4" width="37.125" style="0" customWidth="1"/>
    <col min="5" max="5" width="11.75390625" style="0" customWidth="1"/>
    <col min="6" max="6" width="8.375" style="0" customWidth="1"/>
    <col min="7" max="7" width="8.875" style="0" customWidth="1"/>
    <col min="8" max="8" width="6.875" style="0" customWidth="1"/>
    <col min="9" max="9" width="7.25390625" style="0" customWidth="1"/>
    <col min="10" max="10" width="8.00390625" style="0" customWidth="1"/>
  </cols>
  <sheetData>
    <row r="1" spans="1:10" ht="6.75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3.25">
      <c r="A2" s="15"/>
      <c r="B2" s="16" t="s">
        <v>67</v>
      </c>
      <c r="C2" s="17"/>
      <c r="D2" s="18"/>
      <c r="E2" s="19"/>
      <c r="F2" s="20"/>
      <c r="G2" s="20"/>
      <c r="H2" s="20"/>
      <c r="I2" s="19"/>
      <c r="J2" s="20"/>
    </row>
    <row r="3" spans="1:10" ht="15.75">
      <c r="A3" s="15"/>
      <c r="B3" s="21"/>
      <c r="C3" s="22" t="s">
        <v>0</v>
      </c>
      <c r="D3" s="19"/>
      <c r="E3" s="23">
        <v>39321</v>
      </c>
      <c r="F3" s="20"/>
      <c r="G3" s="20"/>
      <c r="H3" s="20"/>
      <c r="I3" s="19"/>
      <c r="J3" s="20"/>
    </row>
    <row r="4" spans="1:10" ht="7.5" customHeight="1">
      <c r="A4" s="15"/>
      <c r="B4" s="21"/>
      <c r="C4" s="22"/>
      <c r="D4" s="19"/>
      <c r="E4" s="23"/>
      <c r="F4" s="20"/>
      <c r="G4" s="20"/>
      <c r="H4" s="20"/>
      <c r="I4" s="19"/>
      <c r="J4" s="20"/>
    </row>
    <row r="5" spans="1:10" ht="12.75">
      <c r="A5" s="15"/>
      <c r="B5" s="21"/>
      <c r="C5" s="24" t="s">
        <v>1</v>
      </c>
      <c r="D5" s="25" t="s">
        <v>2</v>
      </c>
      <c r="E5" s="23"/>
      <c r="F5" s="20"/>
      <c r="G5" s="20"/>
      <c r="H5" s="20"/>
      <c r="I5" s="19"/>
      <c r="J5" s="20"/>
    </row>
    <row r="6" spans="1:10" ht="9" customHeight="1">
      <c r="A6" s="15"/>
      <c r="B6" s="21"/>
      <c r="C6" s="24"/>
      <c r="D6" s="25"/>
      <c r="E6" s="23"/>
      <c r="F6" s="20"/>
      <c r="G6" s="20"/>
      <c r="H6" s="20"/>
      <c r="I6" s="19"/>
      <c r="J6" s="20"/>
    </row>
    <row r="7" spans="1:10" ht="21.75" customHeight="1">
      <c r="A7" s="15"/>
      <c r="B7" s="91" t="s">
        <v>3</v>
      </c>
      <c r="C7" s="92"/>
      <c r="D7" s="26" t="s">
        <v>4</v>
      </c>
      <c r="E7" s="27"/>
      <c r="F7" s="28"/>
      <c r="G7" s="28"/>
      <c r="H7" s="28"/>
      <c r="I7" s="29"/>
      <c r="J7" s="28"/>
    </row>
    <row r="8" spans="1:10" ht="25.5">
      <c r="A8" s="15"/>
      <c r="B8" s="93" t="s">
        <v>5</v>
      </c>
      <c r="C8" s="94"/>
      <c r="D8" s="30" t="s">
        <v>6</v>
      </c>
      <c r="E8" s="31" t="s">
        <v>7</v>
      </c>
      <c r="F8" s="20"/>
      <c r="G8" s="20"/>
      <c r="H8" s="20"/>
      <c r="I8" s="19"/>
      <c r="J8" s="20"/>
    </row>
    <row r="9" spans="1:10" ht="12.75">
      <c r="A9" s="15"/>
      <c r="B9" s="21"/>
      <c r="C9" s="20"/>
      <c r="D9" s="32" t="s">
        <v>8</v>
      </c>
      <c r="E9" s="31" t="s">
        <v>9</v>
      </c>
      <c r="F9" s="20"/>
      <c r="G9" s="20"/>
      <c r="H9" s="20"/>
      <c r="I9" s="19"/>
      <c r="J9" s="20"/>
    </row>
    <row r="10" spans="1:10" ht="13.5" thickBot="1">
      <c r="A10" s="15"/>
      <c r="B10" s="21"/>
      <c r="C10" s="20"/>
      <c r="D10" s="19"/>
      <c r="E10" s="19"/>
      <c r="F10" s="20"/>
      <c r="G10" s="20"/>
      <c r="H10" s="20"/>
      <c r="I10" s="19"/>
      <c r="J10" s="20"/>
    </row>
    <row r="11" spans="1:10" ht="26.25" thickBot="1">
      <c r="A11" s="15"/>
      <c r="B11" s="33" t="s">
        <v>10</v>
      </c>
      <c r="C11" s="5" t="s">
        <v>11</v>
      </c>
      <c r="D11" s="34" t="s">
        <v>12</v>
      </c>
      <c r="E11" s="34" t="s">
        <v>13</v>
      </c>
      <c r="F11" s="2" t="s">
        <v>14</v>
      </c>
      <c r="G11" s="35" t="s">
        <v>15</v>
      </c>
      <c r="H11" s="34" t="s">
        <v>16</v>
      </c>
      <c r="I11" s="36" t="s">
        <v>17</v>
      </c>
      <c r="J11" s="2" t="s">
        <v>18</v>
      </c>
    </row>
    <row r="12" spans="1:11" ht="64.5" thickBot="1">
      <c r="A12" s="15"/>
      <c r="B12" s="37" t="s">
        <v>19</v>
      </c>
      <c r="C12" s="38" t="s">
        <v>20</v>
      </c>
      <c r="D12" s="39" t="s">
        <v>91</v>
      </c>
      <c r="E12" s="40" t="s">
        <v>21</v>
      </c>
      <c r="F12" s="41">
        <v>2008</v>
      </c>
      <c r="G12" s="41">
        <v>1010</v>
      </c>
      <c r="H12" s="4">
        <v>275</v>
      </c>
      <c r="I12" s="1">
        <v>0</v>
      </c>
      <c r="J12" s="3">
        <f>H12*I12</f>
        <v>0</v>
      </c>
      <c r="K12" s="14">
        <f>G12*I12</f>
        <v>0</v>
      </c>
    </row>
    <row r="13" spans="1:11" ht="51.75" thickBot="1">
      <c r="A13" s="15"/>
      <c r="B13" s="37" t="s">
        <v>22</v>
      </c>
      <c r="C13" s="38" t="s">
        <v>20</v>
      </c>
      <c r="D13" s="39" t="s">
        <v>89</v>
      </c>
      <c r="E13" s="40" t="s">
        <v>21</v>
      </c>
      <c r="F13" s="41">
        <v>2003</v>
      </c>
      <c r="G13" s="41">
        <v>458</v>
      </c>
      <c r="H13" s="4">
        <v>137.5</v>
      </c>
      <c r="I13" s="1">
        <v>0</v>
      </c>
      <c r="J13" s="3">
        <f aca="true" t="shared" si="0" ref="J13:J26">H13*I13</f>
        <v>0</v>
      </c>
      <c r="K13" s="14">
        <f aca="true" t="shared" si="1" ref="K13:K26">G13*I13</f>
        <v>0</v>
      </c>
    </row>
    <row r="14" spans="1:11" ht="64.5" thickBot="1">
      <c r="A14" s="15"/>
      <c r="B14" s="37" t="s">
        <v>23</v>
      </c>
      <c r="C14" s="38" t="s">
        <v>24</v>
      </c>
      <c r="D14" s="39" t="s">
        <v>90</v>
      </c>
      <c r="E14" s="40" t="s">
        <v>25</v>
      </c>
      <c r="F14" s="41">
        <v>2005</v>
      </c>
      <c r="G14" s="41">
        <v>360</v>
      </c>
      <c r="H14" s="4">
        <v>110</v>
      </c>
      <c r="I14" s="1">
        <v>0</v>
      </c>
      <c r="J14" s="3">
        <f t="shared" si="0"/>
        <v>0</v>
      </c>
      <c r="K14" s="14">
        <f t="shared" si="1"/>
        <v>0</v>
      </c>
    </row>
    <row r="15" spans="1:11" ht="64.5" thickBot="1">
      <c r="A15" s="15"/>
      <c r="B15" s="37" t="s">
        <v>26</v>
      </c>
      <c r="C15" s="38" t="s">
        <v>24</v>
      </c>
      <c r="D15" s="39" t="s">
        <v>87</v>
      </c>
      <c r="E15" s="40" t="s">
        <v>25</v>
      </c>
      <c r="F15" s="41">
        <v>2005</v>
      </c>
      <c r="G15" s="41">
        <v>283</v>
      </c>
      <c r="H15" s="4">
        <v>132</v>
      </c>
      <c r="I15" s="1">
        <v>0</v>
      </c>
      <c r="J15" s="3">
        <f t="shared" si="0"/>
        <v>0</v>
      </c>
      <c r="K15" s="14">
        <f t="shared" si="1"/>
        <v>0</v>
      </c>
    </row>
    <row r="16" spans="1:11" ht="26.25" thickBot="1">
      <c r="A16" s="15"/>
      <c r="B16" s="37" t="s">
        <v>27</v>
      </c>
      <c r="C16" s="38" t="s">
        <v>20</v>
      </c>
      <c r="D16" s="39" t="s">
        <v>31</v>
      </c>
      <c r="E16" s="40" t="s">
        <v>32</v>
      </c>
      <c r="F16" s="41">
        <v>2004</v>
      </c>
      <c r="G16" s="41">
        <v>360</v>
      </c>
      <c r="H16" s="4">
        <v>99</v>
      </c>
      <c r="I16" s="1">
        <v>0</v>
      </c>
      <c r="J16" s="3">
        <f>H16*I16</f>
        <v>0</v>
      </c>
      <c r="K16" s="14">
        <f>G16*I16</f>
        <v>0</v>
      </c>
    </row>
    <row r="17" spans="1:11" ht="26.25" thickBot="1">
      <c r="A17" s="15"/>
      <c r="B17" s="37" t="s">
        <v>30</v>
      </c>
      <c r="C17" s="38" t="s">
        <v>20</v>
      </c>
      <c r="D17" s="39" t="s">
        <v>83</v>
      </c>
      <c r="E17" s="40" t="s">
        <v>21</v>
      </c>
      <c r="F17" s="41">
        <v>1996</v>
      </c>
      <c r="G17" s="41">
        <v>178</v>
      </c>
      <c r="H17" s="4">
        <v>22</v>
      </c>
      <c r="I17" s="1">
        <v>0</v>
      </c>
      <c r="J17" s="3">
        <f>H17*I17</f>
        <v>0</v>
      </c>
      <c r="K17" s="14">
        <f>G17*I17</f>
        <v>0</v>
      </c>
    </row>
    <row r="18" spans="1:11" ht="39" thickBot="1">
      <c r="A18" s="15"/>
      <c r="B18" s="37" t="s">
        <v>33</v>
      </c>
      <c r="C18" s="82" t="s">
        <v>81</v>
      </c>
      <c r="D18" s="39" t="s">
        <v>82</v>
      </c>
      <c r="E18" s="40" t="s">
        <v>25</v>
      </c>
      <c r="F18" s="83">
        <v>2007</v>
      </c>
      <c r="G18" s="41">
        <v>550</v>
      </c>
      <c r="H18" s="4">
        <v>220</v>
      </c>
      <c r="I18" s="1">
        <v>0</v>
      </c>
      <c r="J18" s="3">
        <f t="shared" si="0"/>
        <v>0</v>
      </c>
      <c r="K18" s="14">
        <f t="shared" si="1"/>
        <v>0</v>
      </c>
    </row>
    <row r="19" spans="1:11" ht="64.5" thickBot="1">
      <c r="A19" s="15"/>
      <c r="B19" s="37" t="s">
        <v>36</v>
      </c>
      <c r="C19" s="38" t="s">
        <v>41</v>
      </c>
      <c r="D19" s="39" t="s">
        <v>88</v>
      </c>
      <c r="E19" s="40" t="s">
        <v>42</v>
      </c>
      <c r="F19" s="41">
        <v>2002</v>
      </c>
      <c r="G19" s="41">
        <v>250</v>
      </c>
      <c r="H19" s="4">
        <v>60.5</v>
      </c>
      <c r="I19" s="1">
        <v>0</v>
      </c>
      <c r="J19" s="3">
        <f>H19*I19</f>
        <v>0</v>
      </c>
      <c r="K19" s="14">
        <f>G19*I19</f>
        <v>0</v>
      </c>
    </row>
    <row r="20" spans="1:11" ht="77.25" thickBot="1">
      <c r="A20" s="15"/>
      <c r="B20" s="37" t="s">
        <v>40</v>
      </c>
      <c r="C20" s="38" t="s">
        <v>41</v>
      </c>
      <c r="D20" s="39" t="s">
        <v>84</v>
      </c>
      <c r="E20" s="40" t="s">
        <v>42</v>
      </c>
      <c r="F20" s="41">
        <v>2002</v>
      </c>
      <c r="G20" s="41">
        <v>250</v>
      </c>
      <c r="H20" s="4">
        <v>60.5</v>
      </c>
      <c r="I20" s="1">
        <v>0</v>
      </c>
      <c r="J20" s="3">
        <f>H20*I20</f>
        <v>0</v>
      </c>
      <c r="K20" s="14">
        <f>G20*I20</f>
        <v>0</v>
      </c>
    </row>
    <row r="21" spans="1:11" ht="13.5" thickBot="1">
      <c r="A21" s="15"/>
      <c r="B21" s="37" t="s">
        <v>43</v>
      </c>
      <c r="C21" s="82" t="s">
        <v>85</v>
      </c>
      <c r="D21" s="39" t="s">
        <v>86</v>
      </c>
      <c r="E21" s="40" t="s">
        <v>21</v>
      </c>
      <c r="F21" s="83">
        <v>2007</v>
      </c>
      <c r="G21" s="41">
        <v>200</v>
      </c>
      <c r="H21" s="4">
        <v>88</v>
      </c>
      <c r="I21" s="1">
        <v>0</v>
      </c>
      <c r="J21" s="3">
        <f>H21*I21</f>
        <v>0</v>
      </c>
      <c r="K21" s="14">
        <f>G21*I21</f>
        <v>0</v>
      </c>
    </row>
    <row r="22" spans="1:11" ht="39" thickBot="1">
      <c r="A22" s="15"/>
      <c r="B22" s="37" t="s">
        <v>44</v>
      </c>
      <c r="C22" s="38" t="s">
        <v>28</v>
      </c>
      <c r="D22" s="39" t="s">
        <v>29</v>
      </c>
      <c r="E22" s="40" t="s">
        <v>21</v>
      </c>
      <c r="F22" s="41">
        <v>2005</v>
      </c>
      <c r="G22" s="41">
        <v>560</v>
      </c>
      <c r="H22" s="4">
        <v>132</v>
      </c>
      <c r="I22" s="1">
        <v>0</v>
      </c>
      <c r="J22" s="3">
        <f t="shared" si="0"/>
        <v>0</v>
      </c>
      <c r="K22" s="14">
        <f t="shared" si="1"/>
        <v>0</v>
      </c>
    </row>
    <row r="23" spans="1:11" s="13" customFormat="1" ht="27" customHeight="1" thickBot="1">
      <c r="A23" s="42"/>
      <c r="B23" s="37" t="s">
        <v>45</v>
      </c>
      <c r="C23" s="43" t="s">
        <v>64</v>
      </c>
      <c r="D23" s="44" t="s">
        <v>66</v>
      </c>
      <c r="E23" s="45" t="s">
        <v>25</v>
      </c>
      <c r="F23" s="84">
        <v>2007</v>
      </c>
      <c r="G23" s="46">
        <v>650</v>
      </c>
      <c r="H23" s="4">
        <v>121</v>
      </c>
      <c r="I23" s="1">
        <v>0</v>
      </c>
      <c r="J23" s="3">
        <f t="shared" si="0"/>
        <v>0</v>
      </c>
      <c r="K23" s="14">
        <f t="shared" si="1"/>
        <v>0</v>
      </c>
    </row>
    <row r="24" spans="1:11" ht="27" customHeight="1" thickBot="1">
      <c r="A24" s="15"/>
      <c r="B24" s="37" t="s">
        <v>46</v>
      </c>
      <c r="C24" s="38" t="s">
        <v>34</v>
      </c>
      <c r="D24" s="39" t="s">
        <v>35</v>
      </c>
      <c r="E24" s="40" t="s">
        <v>25</v>
      </c>
      <c r="F24" s="41">
        <v>2006</v>
      </c>
      <c r="G24" s="41">
        <v>175</v>
      </c>
      <c r="H24" s="4">
        <v>88</v>
      </c>
      <c r="I24" s="1">
        <v>0</v>
      </c>
      <c r="J24" s="3">
        <f t="shared" si="0"/>
        <v>0</v>
      </c>
      <c r="K24" s="14">
        <f t="shared" si="1"/>
        <v>0</v>
      </c>
    </row>
    <row r="25" spans="1:11" ht="26.25" thickBot="1">
      <c r="A25" s="15"/>
      <c r="B25" s="37" t="s">
        <v>49</v>
      </c>
      <c r="C25" s="38" t="s">
        <v>37</v>
      </c>
      <c r="D25" s="39" t="s">
        <v>38</v>
      </c>
      <c r="E25" s="40" t="s">
        <v>39</v>
      </c>
      <c r="F25" s="41">
        <v>2004</v>
      </c>
      <c r="G25" s="41">
        <v>1215</v>
      </c>
      <c r="H25" s="4">
        <v>341</v>
      </c>
      <c r="I25" s="1">
        <v>0</v>
      </c>
      <c r="J25" s="3">
        <f t="shared" si="0"/>
        <v>0</v>
      </c>
      <c r="K25" s="14">
        <f t="shared" si="1"/>
        <v>0</v>
      </c>
    </row>
    <row r="26" spans="1:11" ht="26.25" thickBot="1">
      <c r="A26" s="15"/>
      <c r="B26" s="81" t="s">
        <v>65</v>
      </c>
      <c r="C26" s="38" t="s">
        <v>47</v>
      </c>
      <c r="D26" s="39" t="s">
        <v>48</v>
      </c>
      <c r="E26" s="40" t="s">
        <v>21</v>
      </c>
      <c r="F26" s="41">
        <v>2006</v>
      </c>
      <c r="G26" s="41">
        <v>500</v>
      </c>
      <c r="H26" s="4">
        <v>132</v>
      </c>
      <c r="I26" s="1">
        <v>0</v>
      </c>
      <c r="J26" s="3">
        <f t="shared" si="0"/>
        <v>0</v>
      </c>
      <c r="K26" s="14">
        <f t="shared" si="1"/>
        <v>0</v>
      </c>
    </row>
    <row r="27" spans="1:11" ht="13.5" thickBot="1">
      <c r="A27" s="15"/>
      <c r="B27" s="21"/>
      <c r="C27" s="20"/>
      <c r="D27" s="19"/>
      <c r="E27" s="19"/>
      <c r="F27" s="15"/>
      <c r="G27" s="47" t="s">
        <v>50</v>
      </c>
      <c r="H27" s="15"/>
      <c r="I27" s="5">
        <f>SUM(I12:I26)</f>
        <v>0</v>
      </c>
      <c r="J27" s="6" t="s">
        <v>51</v>
      </c>
      <c r="K27" s="14">
        <f>SUM(K12:K26)</f>
        <v>0</v>
      </c>
    </row>
    <row r="28" spans="1:10" ht="13.5" thickBot="1">
      <c r="A28" s="15"/>
      <c r="B28" s="21"/>
      <c r="C28" s="20"/>
      <c r="D28" s="85" t="s">
        <v>72</v>
      </c>
      <c r="E28" s="86"/>
      <c r="F28" s="86"/>
      <c r="G28" s="86"/>
      <c r="H28" s="87"/>
      <c r="I28" s="7">
        <f>SUM(J12:J26)</f>
        <v>0</v>
      </c>
      <c r="J28" s="8" t="s">
        <v>52</v>
      </c>
    </row>
    <row r="29" spans="1:10" ht="13.5" thickBot="1">
      <c r="A29" s="15"/>
      <c r="B29" s="21"/>
      <c r="C29" s="85" t="s">
        <v>69</v>
      </c>
      <c r="D29" s="100"/>
      <c r="E29" s="101"/>
      <c r="F29" s="101"/>
      <c r="G29" s="101"/>
      <c r="H29" s="102"/>
      <c r="I29" s="7">
        <f>ROUND(I28+I28*0.5,1)</f>
        <v>0</v>
      </c>
      <c r="J29" s="8" t="s">
        <v>52</v>
      </c>
    </row>
    <row r="30" spans="1:10" ht="12" customHeight="1" thickBot="1">
      <c r="A30" s="15"/>
      <c r="B30" s="21"/>
      <c r="C30" s="20"/>
      <c r="D30" s="48"/>
      <c r="E30" s="15"/>
      <c r="F30" s="15"/>
      <c r="G30" s="20"/>
      <c r="H30" s="10"/>
      <c r="I30" s="9"/>
      <c r="J30" s="10"/>
    </row>
    <row r="31" spans="1:10" ht="24.75" customHeight="1" thickBot="1">
      <c r="A31" s="15"/>
      <c r="B31" s="49"/>
      <c r="C31" s="97" t="s">
        <v>74</v>
      </c>
      <c r="D31" s="98"/>
      <c r="E31" s="98"/>
      <c r="F31" s="98"/>
      <c r="G31" s="98"/>
      <c r="H31" s="99"/>
      <c r="I31" s="12">
        <f>ROUND(IF(I28&lt;=500,I28*0.25,(IF(AND(I28&gt;500,I28&lt;=1000),I28*0.2,IF(AND(I28&gt;1000,I28&lt;=3000),I28*0.15,IF(AND(I28&gt;3000,I28&lt;=20000),I28*0.1,I28*0.05))))),1)</f>
        <v>0</v>
      </c>
      <c r="J31" s="11" t="s">
        <v>52</v>
      </c>
    </row>
    <row r="32" spans="1:10" ht="8.25" customHeight="1" thickBot="1">
      <c r="A32" s="15"/>
      <c r="B32" s="49"/>
      <c r="C32" s="60"/>
      <c r="D32" s="61"/>
      <c r="E32" s="61"/>
      <c r="F32" s="61"/>
      <c r="G32" s="61"/>
      <c r="H32" s="63"/>
      <c r="I32" s="64"/>
      <c r="J32" s="11"/>
    </row>
    <row r="33" spans="1:10" ht="15.75" customHeight="1" thickBot="1">
      <c r="A33" s="15"/>
      <c r="B33" s="49"/>
      <c r="C33" s="15"/>
      <c r="D33" s="56" t="s">
        <v>77</v>
      </c>
      <c r="E33" s="15"/>
      <c r="F33" s="15"/>
      <c r="G33" s="52"/>
      <c r="H33" s="52"/>
      <c r="I33" s="59">
        <f>I28+I31</f>
        <v>0</v>
      </c>
      <c r="J33" s="11" t="s">
        <v>52</v>
      </c>
    </row>
    <row r="34" spans="1:10" ht="10.5" customHeight="1">
      <c r="A34" s="15"/>
      <c r="B34" s="49"/>
      <c r="C34" s="50"/>
      <c r="D34" s="51"/>
      <c r="E34" s="51"/>
      <c r="F34" s="50"/>
      <c r="G34" s="50"/>
      <c r="H34" s="50"/>
      <c r="I34" s="50"/>
      <c r="J34" s="50"/>
    </row>
    <row r="35" spans="1:10" ht="12.75">
      <c r="A35" s="15"/>
      <c r="B35" s="49"/>
      <c r="C35" s="53" t="s">
        <v>53</v>
      </c>
      <c r="D35" s="54"/>
      <c r="E35" s="55"/>
      <c r="F35" s="55"/>
      <c r="G35" s="55"/>
      <c r="H35" s="55"/>
      <c r="I35" s="55"/>
      <c r="J35" s="55"/>
    </row>
    <row r="36" spans="1:10" ht="12.75">
      <c r="A36" s="15"/>
      <c r="B36" s="49"/>
      <c r="C36" s="53" t="s">
        <v>54</v>
      </c>
      <c r="D36" s="54"/>
      <c r="E36" s="55"/>
      <c r="F36" s="55"/>
      <c r="G36" s="55"/>
      <c r="H36" s="55"/>
      <c r="I36" s="55"/>
      <c r="J36" s="55"/>
    </row>
    <row r="37" spans="1:10" ht="8.25" customHeight="1">
      <c r="A37" s="15"/>
      <c r="B37" s="49"/>
      <c r="C37" s="53"/>
      <c r="D37" s="54"/>
      <c r="E37" s="65"/>
      <c r="F37" s="65"/>
      <c r="G37" s="65"/>
      <c r="H37" s="65"/>
      <c r="I37" s="65"/>
      <c r="J37" s="65"/>
    </row>
    <row r="38" spans="1:12" ht="12.75">
      <c r="A38" s="15"/>
      <c r="B38" s="49"/>
      <c r="C38" s="50"/>
      <c r="D38" s="51"/>
      <c r="F38" s="67"/>
      <c r="G38" s="67"/>
      <c r="H38" s="67"/>
      <c r="I38" s="67"/>
      <c r="J38" s="67"/>
      <c r="L38" s="62"/>
    </row>
    <row r="39" spans="1:10" ht="13.5" thickBot="1">
      <c r="A39" s="15"/>
      <c r="B39" s="49"/>
      <c r="C39" s="57"/>
      <c r="D39" s="58"/>
      <c r="E39" s="66" t="s">
        <v>80</v>
      </c>
      <c r="F39" s="68"/>
      <c r="G39" s="68"/>
      <c r="H39" s="68"/>
      <c r="I39" s="68"/>
      <c r="J39" s="68"/>
    </row>
    <row r="40" spans="1:10" ht="12.75">
      <c r="A40" s="15"/>
      <c r="B40" s="49"/>
      <c r="C40" s="74" t="s">
        <v>56</v>
      </c>
      <c r="D40" s="75"/>
      <c r="E40" s="66" t="s">
        <v>55</v>
      </c>
      <c r="F40" s="68"/>
      <c r="G40" s="69"/>
      <c r="H40" s="68"/>
      <c r="I40" s="68"/>
      <c r="J40" s="68"/>
    </row>
    <row r="41" spans="1:10" ht="12.75">
      <c r="A41" s="15"/>
      <c r="B41" s="49"/>
      <c r="C41" s="76" t="s">
        <v>57</v>
      </c>
      <c r="D41" s="77"/>
      <c r="E41" s="66" t="s">
        <v>73</v>
      </c>
      <c r="F41" s="68"/>
      <c r="G41" s="70"/>
      <c r="H41" s="67"/>
      <c r="I41" s="68"/>
      <c r="J41" s="71"/>
    </row>
    <row r="42" spans="1:10" ht="12.75">
      <c r="A42" s="15"/>
      <c r="B42" s="49"/>
      <c r="C42" s="76" t="s">
        <v>58</v>
      </c>
      <c r="D42" s="77"/>
      <c r="E42" s="66" t="s">
        <v>75</v>
      </c>
      <c r="F42" s="68"/>
      <c r="G42" s="69"/>
      <c r="H42" s="68"/>
      <c r="I42" s="68"/>
      <c r="J42" s="68"/>
    </row>
    <row r="43" spans="1:10" ht="12.75">
      <c r="A43" s="15"/>
      <c r="B43" s="49"/>
      <c r="C43" s="76" t="s">
        <v>59</v>
      </c>
      <c r="D43" s="77"/>
      <c r="E43" s="66" t="s">
        <v>78</v>
      </c>
      <c r="F43" s="68"/>
      <c r="G43" s="70"/>
      <c r="H43" s="68"/>
      <c r="I43" s="68"/>
      <c r="J43" s="68"/>
    </row>
    <row r="44" spans="1:10" ht="13.5" thickBot="1">
      <c r="A44" s="15"/>
      <c r="B44" s="49"/>
      <c r="C44" s="76" t="s">
        <v>60</v>
      </c>
      <c r="D44" s="77"/>
      <c r="E44" s="66" t="s">
        <v>76</v>
      </c>
      <c r="F44" s="68"/>
      <c r="G44" s="68"/>
      <c r="H44" s="68"/>
      <c r="I44" s="68"/>
      <c r="J44" s="68"/>
    </row>
    <row r="45" spans="1:10" ht="13.5" thickBot="1">
      <c r="A45" s="15"/>
      <c r="B45" s="49"/>
      <c r="C45" s="76" t="s">
        <v>61</v>
      </c>
      <c r="D45" s="77"/>
      <c r="E45" s="66" t="s">
        <v>70</v>
      </c>
      <c r="F45" s="68"/>
      <c r="G45" s="72"/>
      <c r="H45" s="95">
        <f>K27</f>
        <v>0</v>
      </c>
      <c r="I45" s="96"/>
      <c r="J45" s="67" t="s">
        <v>71</v>
      </c>
    </row>
    <row r="46" spans="1:10" ht="12.75">
      <c r="A46" s="15"/>
      <c r="B46" s="49"/>
      <c r="C46" s="78" t="s">
        <v>62</v>
      </c>
      <c r="D46" s="77"/>
      <c r="E46" s="88" t="s">
        <v>68</v>
      </c>
      <c r="F46" s="88"/>
      <c r="G46" s="88"/>
      <c r="H46" s="88"/>
      <c r="I46" s="88"/>
      <c r="J46" s="88"/>
    </row>
    <row r="47" spans="1:10" ht="13.5" thickBot="1">
      <c r="A47" s="15"/>
      <c r="B47" s="49"/>
      <c r="C47" s="79" t="s">
        <v>63</v>
      </c>
      <c r="D47" s="80"/>
      <c r="E47" s="89" t="s">
        <v>79</v>
      </c>
      <c r="F47" s="90"/>
      <c r="G47" s="90"/>
      <c r="H47" s="90"/>
      <c r="I47" s="90"/>
      <c r="J47" s="73"/>
    </row>
  </sheetData>
  <sheetProtection password="DC49" sheet="1" formatCells="0" formatColumns="0" formatRows="0" insertColumns="0" insertRows="0" insertHyperlinks="0" deleteColumns="0" deleteRows="0" sort="0" autoFilter="0" pivotTables="0"/>
  <mergeCells count="8">
    <mergeCell ref="D28:H28"/>
    <mergeCell ref="E46:J46"/>
    <mergeCell ref="E47:I47"/>
    <mergeCell ref="B7:C7"/>
    <mergeCell ref="B8:C8"/>
    <mergeCell ref="H45:I45"/>
    <mergeCell ref="C31:H31"/>
    <mergeCell ref="C29:H29"/>
  </mergeCells>
  <hyperlinks>
    <hyperlink ref="E47:G47" r:id="rId1" display="курс доллара здесь"/>
    <hyperlink ref="E47:H47" r:id="rId2" display="курс доллара здесь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Peter</cp:lastModifiedBy>
  <cp:lastPrinted>2007-08-27T17:55:33Z</cp:lastPrinted>
  <dcterms:created xsi:type="dcterms:W3CDTF">2007-07-05T17:44:28Z</dcterms:created>
  <dcterms:modified xsi:type="dcterms:W3CDTF">2008-08-31T13:56:51Z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